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 ALÉPÍTMÉNYI MUNKÁK" sheetId="3" r:id="rId3"/>
    <sheet name="02   B.  FELÉPÍTMÉNYI MUNKÁK" sheetId="4" r:id="rId4"/>
  </sheets>
  <definedNames/>
  <calcPr fullCalcOnLoad="1"/>
</workbook>
</file>

<file path=xl/sharedStrings.xml><?xml version="1.0" encoding="utf-8"?>
<sst xmlns="http://schemas.openxmlformats.org/spreadsheetml/2006/main" count="177" uniqueCount="130">
  <si>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</si>
  <si>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</si>
  <si>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</si>
  <si>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</si>
  <si>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</si>
  <si>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</si>
  <si>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</si>
  <si>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</si>
  <si>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</si>
  <si>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14 Víztelenítés</t>
  </si>
  <si>
    <t>14-002-2.1.3</t>
  </si>
  <si>
    <t xml:space="preserve">óra    </t>
  </si>
  <si>
    <t>Nyíltvíztartásnál helyszínentartás, 1001-1500 liter/perc teljesítményű szivattyúval</t>
  </si>
  <si>
    <t>14-002-2.2.3</t>
  </si>
  <si>
    <t>Nyíltvíztartásnál üzemelés, 1001-1500 liter/perc teljesítményű szivattyúval</t>
  </si>
  <si>
    <t>21 Irtás, föld- és sziklamunka</t>
  </si>
  <si>
    <t>21-001-1.2.2</t>
  </si>
  <si>
    <t xml:space="preserve">db     </t>
  </si>
  <si>
    <t>Egyes fák kitermelése tuskóirtással, legallyazással és darabolással, kézi szerszámokkal, III. oszt. talajban, törzsátmérő: 21-40 cm között</t>
  </si>
  <si>
    <t>21-001-4.1.2</t>
  </si>
  <si>
    <t xml:space="preserve">m3     </t>
  </si>
  <si>
    <t>Tuskó kiszedése gépi erővel, kiegészítő kézi munkával, I-IV. oszt. talajban, gyökfő átmérő: 31-60 cm között</t>
  </si>
  <si>
    <t>21-001-6.2</t>
  </si>
  <si>
    <t xml:space="preserve">10 m2  </t>
  </si>
  <si>
    <t>Bozót- és cserjeirtás, tövek átmérője 4,1-10,0 cm</t>
  </si>
  <si>
    <t>21-001-25.1.1</t>
  </si>
  <si>
    <t xml:space="preserve">100 m2 </t>
  </si>
  <si>
    <t>Nádkaszálás sík területen, kézi erővel</t>
  </si>
  <si>
    <t>21-003-7.1.2.1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</si>
  <si>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</si>
  <si>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</si>
  <si>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</si>
  <si>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</si>
  <si>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</si>
  <si>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21-004-5.1.1.1</t>
  </si>
  <si>
    <t>Tükörkészítés tömörítés nélkül, sík felületen gépi erővel, kiegészítő kézi munkával talajosztály: I-IV.</t>
  </si>
  <si>
    <t>21-004-8.1.1</t>
  </si>
  <si>
    <t>Rézsűképzés a kikerülő föld szállítóeszközre való felrakásával, gépi erővel, kiegészítő kézi munkával, bevágásban, 11-20 cm vastagság között, talajosztály:I-IV</t>
  </si>
  <si>
    <t>21-005-2.1.2</t>
  </si>
  <si>
    <t>21-006-2.2</t>
  </si>
  <si>
    <t>Töltésszélesítés 4,00 m szélességig, földkitermeléssel, töltésépítéssel, tömörítés és rézsűképzés nélkül, I-IV. oszt. talajban, gépi erővel, szállítással, 50,1-200,0 m-ig</t>
  </si>
  <si>
    <t>21-008-2.1.1</t>
  </si>
  <si>
    <t>Tömörítés bármely tömörítési osztályban gépi erővel, nagy felületen, tömörségi fok: 85%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</si>
  <si>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</si>
  <si>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</si>
  <si>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</si>
  <si>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</si>
  <si>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21-010-3.1</t>
  </si>
  <si>
    <t>Jászolgát kitöltés készítése 20,0 m-en belül kitermelhető anyagból, kézi erővel, I-IV. oszt. talajban</t>
  </si>
  <si>
    <t>21-010-3.2</t>
  </si>
  <si>
    <t>Jászolgát kitöltés bontása kézi erővel, I-IV. oszt. talajban</t>
  </si>
  <si>
    <t>Fejezet összesen: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</si>
  <si>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5,5 m mélységig</t>
    </r>
  </si>
  <si>
    <r>
      <t>Csatorna (nyílt árok) építése bármely konzisztenciájú talajban vagy víz alól,  gépi erővel, szelvényméret: 6,1-12,0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</t>
    </r>
  </si>
  <si>
    <t>01  A./ ALÉPÍTMÉNYI MUNKÁK</t>
  </si>
  <si>
    <t>2 Bontás, építőanyagok újrahasznosítása</t>
  </si>
  <si>
    <t>02-020-1.2.1</t>
  </si>
  <si>
    <t>Bontott anyagok előválogatása, előtisztítása géppel, kiegészítő kézi erővel, előválasztó rosta használatával</t>
  </si>
  <si>
    <t>02-020-2.1.1.1</t>
  </si>
  <si>
    <t>Újrahasznosítható anyagok aprítása ( törése, darálása) hagyományos törőgéppel, munkahelyre telepített berendezéssel, pofás törővel, teljesítmény felvétel:  10-19 kW, törőteljesítmény: 10-25 t / óra</t>
  </si>
  <si>
    <t>02-030-1.1.1</t>
  </si>
  <si>
    <t>bontott, szelektált építési törmelék telepített újrahasznosító üzembe való szállításhoz, felrakása szállítóeszközre gépi erővel, kiegészítő kézi munkával</t>
  </si>
  <si>
    <t>02-030-1.1.1-0000001</t>
  </si>
  <si>
    <t>Tört beton szállítása   20 km-ig</t>
  </si>
  <si>
    <t>53 Közműcsatorna-építés</t>
  </si>
  <si>
    <t>53-000-1.1.3</t>
  </si>
  <si>
    <t xml:space="preserve">m      </t>
  </si>
  <si>
    <t>Előregyártott csőelemekből készített csatorna törmelékre bontása, tokos vagy talpas betoncső 60 cm átmérő fölött</t>
  </si>
  <si>
    <t>53-000-3.1</t>
  </si>
  <si>
    <t>Előregyártott és monolit csatornák és aknák törmelékre bontása, betonból</t>
  </si>
  <si>
    <t>53-000-3.2</t>
  </si>
  <si>
    <t>Előregyártott és monolit csatornák és aknák törmelékre bontása, vasbetonból</t>
  </si>
  <si>
    <t>53-001-3.1.1.4-0640065</t>
  </si>
  <si>
    <t>Körszelvényű, tokos-talpas betoncső beépítése gumigyűrűs kötéssel, 2,00 m hosszú előregyártott betoncsövekből, belső csőátmérő: 80 cm LEIER TO TA 80/200 L/I tokos-talpas betoncső, V1-T1-A1, CEM 2/A-V 32,5 S, integrált gumigyűrűs tömítéssel, Cikkszám:</t>
  </si>
  <si>
    <t>HUTJS1135</t>
  </si>
  <si>
    <t>53-001-11.1.1.2-0060302</t>
  </si>
  <si>
    <t>Körszelvényű, tokos, talpas vagy hengeres vasbeton előfej beépítése, cementhabarcs kötéssel, 1:1,5 rézsűhöz, DN 80, belső csőátmérő: 80 cm SW Umwelttechnik vasbeton előfej 1:1,5 rézsűhöz, NÁ 80, tokos csőhöz, Cikkszám: 1000000160</t>
  </si>
  <si>
    <t>53-006-1.2-0012110</t>
  </si>
  <si>
    <t>53-051-11.3.1-0646465</t>
  </si>
  <si>
    <t>Vízkorlátozó műtárgy építése négyzetalakú előregyártott elemekből, kitorkoló tiltós fej elhelyezése Ø30-40-50-60-80 csőcsatlakozási lehetőséggel CSOMIÉP kitorkoló tiltós előfej 80/80-as (Ø30-40-50-60-80 csőcsatlakozási lehetőséggel)</t>
  </si>
  <si>
    <t>53-101-5.1.1.1-0120015</t>
  </si>
  <si>
    <t>Ágyazatok készítése előre elkészített tükörben, vízépítési kőművek alá, osztályozott homokból vagy homokos kavicsból Nyers homokos kavics, NHK 0/63 Q-TT, Nyékládháza</t>
  </si>
  <si>
    <t>53-101-6.1.2.1-0110061</t>
  </si>
  <si>
    <t>Rézsű- és mederburkolat; Terméskőburkolat készítése, hézagolás nélkül kész ágyazatra, betonba rakva, burkolatvastagság: 30 cm Rézsűburkolási terméskő 150/400 (gépi), Basalt-Középkő, Uzsa</t>
  </si>
  <si>
    <t>53-001-3.1.1.6</t>
  </si>
  <si>
    <t xml:space="preserve">fm     </t>
  </si>
  <si>
    <t>Békaszáj szelvényű csőáteresz építése, Helcor spirális hullám acélcsőből 2,01x1,59 m</t>
  </si>
  <si>
    <t>53-051-11.3.3</t>
  </si>
  <si>
    <t>Monolit vb. iker előfej építése  2x100 cm-es, kettős betétpallós elzárással</t>
  </si>
  <si>
    <t>61 Útburkolatalap és makadámburkolat készítése</t>
  </si>
  <si>
    <t>61-002-1.1-0130232</t>
  </si>
  <si>
    <t>Mechanikailag stabilizált alapréteg készítése útgyaluval, M56 jelű, 15-25 cm vastagságban Útépítési zúzottkő, M56 Colas-Északkő, Tarcal</t>
  </si>
  <si>
    <t>64 Betonpálya-burkolat készítése</t>
  </si>
  <si>
    <t>64-001-2.2</t>
  </si>
  <si>
    <t>Kavicsbeton burkolat bontása, géppel, hidraulikus bontófejjel</t>
  </si>
  <si>
    <t>64-001-4-0430420</t>
  </si>
  <si>
    <r>
      <t>Akna vagy akna jellegű műtárgy építése, monolit vasbetonból vagy betonból, alap- vagy szerelőbeton készítése C8/10 - XN(H) kissé képlékeny kavicsbeton keverék CEM 32,5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6,3 finomsági modulussal</t>
    </r>
  </si>
  <si>
    <r>
      <t>Betonburkolat helyreállítása,  egyrétegű betonburkolatnál, vasalás, hézagkezelés és utókezelés nélkül C30/37 - XF4 kissé képlékeny kavicsbeton keverék CEM 52,5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24 mm, m =6,7 finomsági modulussal</t>
    </r>
  </si>
  <si>
    <t>02   B./ FELÉPÍTMÉNYI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</si>
  <si>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</si>
  <si>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</si>
  <si>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</si>
  <si>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</si>
  <si>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</si>
  <si>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</si>
  <si>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</si>
  <si>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</si>
  <si>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</si>
  <si>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</si>
  <si>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</si>
  <si>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</si>
  <si>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</si>
  <si>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</si>
  <si>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</si>
  <si>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</si>
  <si>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</si>
  <si>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</si>
  <si>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</si>
  <si>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Az 5 és kis 4-es tavak bontása és csatornák kiváltása - (C.2.3)            </t>
  </si>
  <si>
    <t xml:space="preserve">Készült: TERC VIP költségvetés 2016.4-GOLD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</si>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</sst>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10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s="17" customFormat="1" ht="15.75">
      <c r="A1" s="16" t="s">
        <v>103</v>
      </c>
      <c r="B1" s="16"/>
      <c r="C1" s="16"/>
      <c r="D1" s="16"/>
    </row>
    <row r="2" spans="1:4" s="17" customFormat="1" ht="15.75">
      <c r="A2" s="16" t="s">
        <v>104</v>
      </c>
      <c r="B2" s="16"/>
      <c r="C2" s="16"/>
      <c r="D2" s="16"/>
    </row>
    <row r="3" spans="1:4" s="17" customFormat="1" ht="15.75">
      <c r="A3" s="16" t="s">
        <v>105</v>
      </c>
      <c r="B3" s="16"/>
      <c r="C3" s="16"/>
      <c r="D3" s="16"/>
    </row>
    <row r="4" spans="1:4" ht="15.75">
      <c r="A4" s="18" t="s">
        <v>106</v>
      </c>
      <c r="B4" s="18"/>
      <c r="C4" s="18"/>
      <c r="D4" s="18"/>
    </row>
    <row r="5" spans="1:4" ht="15.75">
      <c r="A5" s="18" t="s">
        <v>107</v>
      </c>
      <c r="B5" s="18"/>
      <c r="C5" s="18"/>
      <c r="D5" s="18"/>
    </row>
    <row r="6" spans="1:4" ht="15.75">
      <c r="A6" s="18" t="s">
        <v>108</v>
      </c>
      <c r="B6" s="18"/>
      <c r="C6" s="18"/>
      <c r="D6" s="18"/>
    </row>
    <row r="7" spans="1:4" ht="15.75">
      <c r="A7" s="18" t="s">
        <v>109</v>
      </c>
      <c r="B7" s="18"/>
      <c r="C7" s="18"/>
      <c r="D7" s="18"/>
    </row>
    <row r="9" spans="1:3" ht="15.75">
      <c r="A9" s="12" t="s">
        <v>110</v>
      </c>
      <c r="C9" s="12" t="s">
        <v>111</v>
      </c>
    </row>
    <row r="10" spans="1:3" ht="15.75">
      <c r="A10" s="12" t="s">
        <v>111</v>
      </c>
      <c r="C10" s="12" t="s">
        <v>111</v>
      </c>
    </row>
    <row r="11" spans="1:3" ht="15.75">
      <c r="A11" s="12" t="s">
        <v>112</v>
      </c>
      <c r="C11" s="12" t="s">
        <v>113</v>
      </c>
    </row>
    <row r="12" spans="1:3" ht="15.75">
      <c r="A12" s="12" t="s">
        <v>114</v>
      </c>
      <c r="C12" s="12" t="s">
        <v>111</v>
      </c>
    </row>
    <row r="13" spans="1:3" ht="15.75">
      <c r="A13" s="12" t="s">
        <v>111</v>
      </c>
      <c r="C13" s="12" t="s">
        <v>111</v>
      </c>
    </row>
    <row r="14" spans="1:3" ht="15.75">
      <c r="A14" s="12" t="s">
        <v>115</v>
      </c>
      <c r="C14" s="12" t="s">
        <v>111</v>
      </c>
    </row>
    <row r="15" spans="1:3" ht="15.75">
      <c r="A15" s="12" t="s">
        <v>116</v>
      </c>
      <c r="C15" s="12" t="s">
        <v>111</v>
      </c>
    </row>
    <row r="16" ht="15.75">
      <c r="A16" s="12" t="s">
        <v>117</v>
      </c>
    </row>
    <row r="17" ht="15.75">
      <c r="A17" s="12" t="s">
        <v>118</v>
      </c>
    </row>
    <row r="18" ht="15.75">
      <c r="A18" s="12" t="s">
        <v>117</v>
      </c>
    </row>
    <row r="19" ht="15.75">
      <c r="A19" s="12" t="s">
        <v>119</v>
      </c>
    </row>
    <row r="20" ht="15.75">
      <c r="A20" s="12" t="s">
        <v>117</v>
      </c>
    </row>
    <row r="22" spans="1:4" ht="15.75">
      <c r="A22" s="25" t="s">
        <v>120</v>
      </c>
      <c r="B22" s="25"/>
      <c r="C22" s="25"/>
      <c r="D22" s="25"/>
    </row>
    <row r="23" spans="1:4" ht="15.75">
      <c r="A23" s="19" t="s">
        <v>121</v>
      </c>
      <c r="B23" s="19"/>
      <c r="C23" s="26" t="s">
        <v>122</v>
      </c>
      <c r="D23" s="26" t="s">
        <v>123</v>
      </c>
    </row>
    <row r="24" spans="1:4" ht="15.75">
      <c r="A24" s="19" t="s">
        <v>124</v>
      </c>
      <c r="B24" s="19"/>
      <c r="C24" s="19">
        <f>ROUND(SUM('Fejezet összesítő'!B2:B3),0)</f>
        <v>0</v>
      </c>
      <c r="D24" s="19">
        <f>ROUND(SUM('Fejezet összesítő'!C2:C3),0)</f>
        <v>0</v>
      </c>
    </row>
    <row r="25" spans="1:4" ht="15.75">
      <c r="A25" s="19" t="s">
        <v>125</v>
      </c>
      <c r="B25" s="19"/>
      <c r="C25" s="19">
        <f>ROUND(C24,0)</f>
        <v>0</v>
      </c>
      <c r="D25" s="19">
        <f>ROUND(D24,0)</f>
        <v>0</v>
      </c>
    </row>
    <row r="26" spans="1:4" ht="15.75">
      <c r="A26" s="12" t="s">
        <v>126</v>
      </c>
      <c r="C26" s="20">
        <f>ROUND(C25+D25,0)</f>
        <v>0</v>
      </c>
      <c r="D26" s="20"/>
    </row>
    <row r="27" spans="1:4" ht="15.75">
      <c r="A27" s="19" t="s">
        <v>127</v>
      </c>
      <c r="B27" s="21">
        <v>0.27</v>
      </c>
      <c r="C27" s="22">
        <f>ROUND(C26*B27,0)</f>
        <v>0</v>
      </c>
      <c r="D27" s="22"/>
    </row>
    <row r="28" spans="1:4" ht="15.75">
      <c r="A28" s="19" t="s">
        <v>128</v>
      </c>
      <c r="B28" s="19"/>
      <c r="C28" s="23">
        <f>ROUND(C26+C27,0)</f>
        <v>0</v>
      </c>
      <c r="D28" s="23"/>
    </row>
    <row r="32" spans="2:3" ht="15.75">
      <c r="B32" s="20" t="s">
        <v>129</v>
      </c>
      <c r="C32" s="20"/>
    </row>
    <row r="34" ht="15.75">
      <c r="A34" s="24"/>
    </row>
    <row r="35" ht="15.75">
      <c r="A35" s="24"/>
    </row>
    <row r="36" ht="15.75">
      <c r="A36" s="24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99</v>
      </c>
      <c r="B1" s="15" t="s">
        <v>100</v>
      </c>
      <c r="C1" s="15" t="s">
        <v>101</v>
      </c>
    </row>
    <row r="2" spans="1:3" ht="78.75">
      <c r="A2" s="13" t="s">
        <v>54</v>
      </c>
      <c r="B2" s="13">
        <f>'01  A.  ALÉPÍTMÉNYI MUNKÁK'!H40</f>
        <v>0</v>
      </c>
      <c r="C2" s="13">
        <f>'01  A.  ALÉPÍTMÉNYI MUNKÁK'!I40</f>
        <v>0</v>
      </c>
    </row>
    <row r="3" spans="1:3" ht="94.5">
      <c r="A3" s="13" t="s">
        <v>98</v>
      </c>
      <c r="B3" s="13">
        <f>'02   B.  FELÉPÍTMÉNYI MUNKÁK'!H43</f>
        <v>0</v>
      </c>
      <c r="C3" s="13">
        <f>'02   B.  FELÉPÍTMÉNYI MUNKÁK'!I43</f>
        <v>0</v>
      </c>
    </row>
    <row r="4" spans="1:3" s="14" customFormat="1" ht="15.75">
      <c r="A4" s="14" t="s">
        <v>102</v>
      </c>
      <c r="B4" s="14">
        <f>ROUND(SUM(B2:B3),0)</f>
        <v>0</v>
      </c>
      <c r="C4" s="14">
        <f>ROUND(SUM(C2:C3),0)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25.5">
      <c r="A3" s="9">
        <v>1</v>
      </c>
      <c r="B3" s="1" t="s">
        <v>10</v>
      </c>
      <c r="C3" s="4" t="s">
        <v>12</v>
      </c>
      <c r="D3" s="7">
        <v>400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25.5">
      <c r="A5" s="9">
        <v>2</v>
      </c>
      <c r="B5" s="1" t="s">
        <v>13</v>
      </c>
      <c r="C5" s="4" t="s">
        <v>14</v>
      </c>
      <c r="D5" s="7">
        <v>800</v>
      </c>
      <c r="E5" s="1" t="s">
        <v>11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s="3" customFormat="1" ht="12.75">
      <c r="A7" s="2" t="s">
        <v>15</v>
      </c>
      <c r="B7" s="2"/>
      <c r="C7" s="2"/>
      <c r="D7" s="2"/>
      <c r="E7" s="2"/>
      <c r="F7" s="2"/>
      <c r="G7" s="10"/>
      <c r="H7" s="10"/>
      <c r="I7" s="10"/>
    </row>
    <row r="8" spans="1:9" ht="51">
      <c r="A8" s="9">
        <v>3</v>
      </c>
      <c r="B8" s="1" t="s">
        <v>16</v>
      </c>
      <c r="C8" s="4" t="s">
        <v>18</v>
      </c>
      <c r="D8" s="7">
        <v>35</v>
      </c>
      <c r="E8" s="1" t="s">
        <v>17</v>
      </c>
      <c r="F8" s="7">
        <v>0</v>
      </c>
      <c r="G8" s="7">
        <v>0</v>
      </c>
      <c r="H8" s="7">
        <f>ROUND(D8*F8,0)</f>
        <v>0</v>
      </c>
      <c r="I8" s="7">
        <f>ROUND(D8*G8,0)</f>
        <v>0</v>
      </c>
    </row>
    <row r="10" spans="1:9" ht="38.25">
      <c r="A10" s="9">
        <v>4</v>
      </c>
      <c r="B10" s="1" t="s">
        <v>19</v>
      </c>
      <c r="C10" s="4" t="s">
        <v>21</v>
      </c>
      <c r="D10" s="7">
        <v>17.5</v>
      </c>
      <c r="E10" s="1" t="s">
        <v>20</v>
      </c>
      <c r="F10" s="7">
        <v>0</v>
      </c>
      <c r="G10" s="7">
        <v>0</v>
      </c>
      <c r="H10" s="7">
        <f>ROUND(D10*F10,0)</f>
        <v>0</v>
      </c>
      <c r="I10" s="7">
        <f>ROUND(D10*G10,0)</f>
        <v>0</v>
      </c>
    </row>
    <row r="12" spans="1:9" ht="25.5">
      <c r="A12" s="9">
        <v>5</v>
      </c>
      <c r="B12" s="1" t="s">
        <v>22</v>
      </c>
      <c r="C12" s="4" t="s">
        <v>24</v>
      </c>
      <c r="D12" s="7">
        <v>365</v>
      </c>
      <c r="E12" s="1" t="s">
        <v>23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25.5">
      <c r="A14" s="9">
        <v>6</v>
      </c>
      <c r="B14" s="1" t="s">
        <v>25</v>
      </c>
      <c r="C14" s="4" t="s">
        <v>27</v>
      </c>
      <c r="D14" s="7">
        <v>1220</v>
      </c>
      <c r="E14" s="1" t="s">
        <v>26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6" spans="1:9" ht="66.75">
      <c r="A16" s="9">
        <v>7</v>
      </c>
      <c r="B16" s="1" t="s">
        <v>28</v>
      </c>
      <c r="C16" s="4" t="s">
        <v>52</v>
      </c>
      <c r="D16" s="7">
        <v>592</v>
      </c>
      <c r="E16" s="1" t="s">
        <v>20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8" spans="1:9" ht="76.5">
      <c r="A18" s="9">
        <v>8</v>
      </c>
      <c r="B18" s="1" t="s">
        <v>29</v>
      </c>
      <c r="C18" s="4" t="s">
        <v>30</v>
      </c>
      <c r="D18" s="7">
        <v>592</v>
      </c>
      <c r="E18" s="1" t="s">
        <v>20</v>
      </c>
      <c r="F18" s="7">
        <v>0</v>
      </c>
      <c r="G18" s="7">
        <v>0</v>
      </c>
      <c r="H18" s="7">
        <f>ROUND(D18*F18,0)</f>
        <v>0</v>
      </c>
      <c r="I18" s="7">
        <f>ROUND(D18*G18,0)</f>
        <v>0</v>
      </c>
    </row>
    <row r="20" spans="1:9" ht="63.75">
      <c r="A20" s="9">
        <v>9</v>
      </c>
      <c r="B20" s="1" t="s">
        <v>31</v>
      </c>
      <c r="C20" s="4" t="s">
        <v>33</v>
      </c>
      <c r="D20" s="7">
        <v>91710</v>
      </c>
      <c r="E20" s="1" t="s">
        <v>32</v>
      </c>
      <c r="F20" s="7">
        <v>0</v>
      </c>
      <c r="G20" s="7">
        <v>0</v>
      </c>
      <c r="H20" s="7">
        <f>ROUND(D20*F20,0)</f>
        <v>0</v>
      </c>
      <c r="I20" s="7">
        <f>ROUND(D20*G20,0)</f>
        <v>0</v>
      </c>
    </row>
    <row r="22" spans="1:9" ht="38.25">
      <c r="A22" s="9">
        <v>10</v>
      </c>
      <c r="B22" s="1" t="s">
        <v>34</v>
      </c>
      <c r="C22" s="4" t="s">
        <v>35</v>
      </c>
      <c r="D22" s="7">
        <v>122</v>
      </c>
      <c r="E22" s="1" t="s">
        <v>32</v>
      </c>
      <c r="F22" s="7">
        <v>0</v>
      </c>
      <c r="G22" s="7">
        <v>0</v>
      </c>
      <c r="H22" s="7">
        <f>ROUND(D22*F22,0)</f>
        <v>0</v>
      </c>
      <c r="I22" s="7">
        <f>ROUND(D22*G22,0)</f>
        <v>0</v>
      </c>
    </row>
    <row r="24" spans="1:9" ht="51">
      <c r="A24" s="9">
        <v>11</v>
      </c>
      <c r="B24" s="1" t="s">
        <v>36</v>
      </c>
      <c r="C24" s="4" t="s">
        <v>37</v>
      </c>
      <c r="D24" s="7">
        <v>24568</v>
      </c>
      <c r="E24" s="1" t="s">
        <v>32</v>
      </c>
      <c r="F24" s="7">
        <v>0</v>
      </c>
      <c r="G24" s="7">
        <v>0</v>
      </c>
      <c r="H24" s="7">
        <f>ROUND(D24*F24,0)</f>
        <v>0</v>
      </c>
      <c r="I24" s="7">
        <f>ROUND(D24*G24,0)</f>
        <v>0</v>
      </c>
    </row>
    <row r="26" spans="1:9" ht="41.25">
      <c r="A26" s="9">
        <v>12</v>
      </c>
      <c r="B26" s="1" t="s">
        <v>38</v>
      </c>
      <c r="C26" s="4" t="s">
        <v>53</v>
      </c>
      <c r="D26" s="7">
        <v>15659</v>
      </c>
      <c r="E26" s="1" t="s">
        <v>20</v>
      </c>
      <c r="F26" s="7">
        <v>0</v>
      </c>
      <c r="G26" s="7">
        <v>0</v>
      </c>
      <c r="H26" s="7">
        <f>ROUND(D26*F26,0)</f>
        <v>0</v>
      </c>
      <c r="I26" s="7">
        <f>ROUND(D26*G26,0)</f>
        <v>0</v>
      </c>
    </row>
    <row r="28" spans="1:9" ht="51">
      <c r="A28" s="9">
        <v>13</v>
      </c>
      <c r="B28" s="1" t="s">
        <v>39</v>
      </c>
      <c r="C28" s="4" t="s">
        <v>40</v>
      </c>
      <c r="D28" s="7">
        <v>50535</v>
      </c>
      <c r="E28" s="1" t="s">
        <v>20</v>
      </c>
      <c r="F28" s="7">
        <v>0</v>
      </c>
      <c r="G28" s="7">
        <v>0</v>
      </c>
      <c r="H28" s="7">
        <f>ROUND(D28*F28,0)</f>
        <v>0</v>
      </c>
      <c r="I28" s="7">
        <f>ROUND(D28*G28,0)</f>
        <v>0</v>
      </c>
    </row>
    <row r="30" spans="1:9" ht="25.5">
      <c r="A30" s="9">
        <v>14</v>
      </c>
      <c r="B30" s="1" t="s">
        <v>41</v>
      </c>
      <c r="C30" s="4" t="s">
        <v>42</v>
      </c>
      <c r="D30" s="7">
        <v>51127</v>
      </c>
      <c r="E30" s="1" t="s">
        <v>20</v>
      </c>
      <c r="F30" s="7">
        <v>0</v>
      </c>
      <c r="G30" s="7">
        <v>0</v>
      </c>
      <c r="H30" s="7">
        <f>ROUND(D30*F30,0)</f>
        <v>0</v>
      </c>
      <c r="I30" s="7">
        <f>ROUND(D30*G30,0)</f>
        <v>0</v>
      </c>
    </row>
    <row r="32" spans="1:9" ht="25.5">
      <c r="A32" s="9">
        <v>15</v>
      </c>
      <c r="B32" s="1" t="s">
        <v>43</v>
      </c>
      <c r="C32" s="4" t="s">
        <v>44</v>
      </c>
      <c r="D32" s="7">
        <v>37</v>
      </c>
      <c r="E32" s="1" t="s">
        <v>20</v>
      </c>
      <c r="F32" s="7">
        <v>0</v>
      </c>
      <c r="G32" s="7">
        <v>0</v>
      </c>
      <c r="H32" s="7">
        <f>ROUND(D32*F32,0)</f>
        <v>0</v>
      </c>
      <c r="I32" s="7">
        <f>ROUND(D32*G32,0)</f>
        <v>0</v>
      </c>
    </row>
    <row r="34" spans="1:9" ht="25.5">
      <c r="A34" s="9">
        <v>16</v>
      </c>
      <c r="B34" s="1" t="s">
        <v>45</v>
      </c>
      <c r="C34" s="4" t="s">
        <v>46</v>
      </c>
      <c r="D34" s="7">
        <v>88.8</v>
      </c>
      <c r="E34" s="1" t="s">
        <v>20</v>
      </c>
      <c r="F34" s="7">
        <v>0</v>
      </c>
      <c r="G34" s="7">
        <v>0</v>
      </c>
      <c r="H34" s="7">
        <f>ROUND(D34*F34,0)</f>
        <v>0</v>
      </c>
      <c r="I34" s="7">
        <f>ROUND(D34*G34,0)</f>
        <v>0</v>
      </c>
    </row>
    <row r="36" spans="1:9" ht="38.25">
      <c r="A36" s="9">
        <v>17</v>
      </c>
      <c r="B36" s="1" t="s">
        <v>47</v>
      </c>
      <c r="C36" s="4" t="s">
        <v>48</v>
      </c>
      <c r="D36" s="7">
        <v>96</v>
      </c>
      <c r="E36" s="1" t="s">
        <v>20</v>
      </c>
      <c r="F36" s="7">
        <v>0</v>
      </c>
      <c r="G36" s="7">
        <v>0</v>
      </c>
      <c r="H36" s="7">
        <f>ROUND(D36*F36,0)</f>
        <v>0</v>
      </c>
      <c r="I36" s="7">
        <f>ROUND(D36*G36,0)</f>
        <v>0</v>
      </c>
    </row>
    <row r="38" spans="1:9" ht="25.5">
      <c r="A38" s="9">
        <v>18</v>
      </c>
      <c r="B38" s="1" t="s">
        <v>49</v>
      </c>
      <c r="C38" s="4" t="s">
        <v>50</v>
      </c>
      <c r="D38" s="7">
        <v>96</v>
      </c>
      <c r="E38" s="1" t="s">
        <v>20</v>
      </c>
      <c r="F38" s="7">
        <v>0</v>
      </c>
      <c r="G38" s="7">
        <v>0</v>
      </c>
      <c r="H38" s="7">
        <f>ROUND(D38*F38,0)</f>
        <v>0</v>
      </c>
      <c r="I38" s="7">
        <f>ROUND(D38*G38,0)</f>
        <v>0</v>
      </c>
    </row>
    <row r="40" spans="1:9" s="11" customFormat="1" ht="12.75">
      <c r="A40" s="8"/>
      <c r="B40" s="5"/>
      <c r="C40" s="5" t="s">
        <v>51</v>
      </c>
      <c r="D40" s="6"/>
      <c r="E40" s="5"/>
      <c r="F40" s="6"/>
      <c r="G40" s="6"/>
      <c r="H40" s="6">
        <f>ROUND(SUM(H2:H39),0)</f>
        <v>0</v>
      </c>
      <c r="I40" s="6">
        <f>ROUND(SUM(I2:I39),0)</f>
        <v>0</v>
      </c>
    </row>
  </sheetData>
  <mergeCells count="2">
    <mergeCell ref="A2:F2"/>
    <mergeCell ref="A7:F7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 ALÉPÍTMÉNYI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55</v>
      </c>
      <c r="B2" s="2"/>
      <c r="C2" s="2"/>
      <c r="D2" s="2"/>
      <c r="E2" s="2"/>
      <c r="F2" s="2"/>
      <c r="G2" s="10"/>
      <c r="H2" s="10"/>
      <c r="I2" s="10"/>
    </row>
    <row r="3" spans="1:9" ht="38.25">
      <c r="A3" s="9">
        <v>1</v>
      </c>
      <c r="B3" s="1" t="s">
        <v>56</v>
      </c>
      <c r="C3" s="4" t="s">
        <v>57</v>
      </c>
      <c r="D3" s="7">
        <v>251</v>
      </c>
      <c r="E3" s="1" t="s">
        <v>20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3.75">
      <c r="A5" s="9">
        <v>2</v>
      </c>
      <c r="B5" s="1" t="s">
        <v>58</v>
      </c>
      <c r="C5" s="4" t="s">
        <v>59</v>
      </c>
      <c r="D5" s="7">
        <v>47</v>
      </c>
      <c r="E5" s="1" t="s">
        <v>11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51">
      <c r="A7" s="9">
        <v>3</v>
      </c>
      <c r="B7" s="1" t="s">
        <v>60</v>
      </c>
      <c r="C7" s="4" t="s">
        <v>61</v>
      </c>
      <c r="D7" s="7">
        <v>251</v>
      </c>
      <c r="E7" s="1" t="s">
        <v>20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38.25">
      <c r="A9" s="9">
        <v>4</v>
      </c>
      <c r="B9" s="1" t="s">
        <v>62</v>
      </c>
      <c r="C9" s="4" t="s">
        <v>63</v>
      </c>
      <c r="D9" s="7">
        <v>251</v>
      </c>
      <c r="E9" s="1" t="s">
        <v>20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s="3" customFormat="1" ht="12.75">
      <c r="A11" s="2" t="s">
        <v>64</v>
      </c>
      <c r="B11" s="2"/>
      <c r="C11" s="2"/>
      <c r="D11" s="2"/>
      <c r="E11" s="2"/>
      <c r="F11" s="2"/>
      <c r="G11" s="10"/>
      <c r="H11" s="10"/>
      <c r="I11" s="10"/>
    </row>
    <row r="12" spans="1:9" ht="38.25">
      <c r="A12" s="9">
        <v>5</v>
      </c>
      <c r="B12" s="1" t="s">
        <v>65</v>
      </c>
      <c r="C12" s="4" t="s">
        <v>67</v>
      </c>
      <c r="D12" s="7">
        <v>66</v>
      </c>
      <c r="E12" s="1" t="s">
        <v>66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25.5">
      <c r="A14" s="9">
        <v>6</v>
      </c>
      <c r="B14" s="1" t="s">
        <v>68</v>
      </c>
      <c r="C14" s="4" t="s">
        <v>69</v>
      </c>
      <c r="D14" s="7">
        <v>156.4</v>
      </c>
      <c r="E14" s="1" t="s">
        <v>20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6" spans="1:9" ht="25.5">
      <c r="A16" s="9">
        <v>7</v>
      </c>
      <c r="B16" s="1" t="s">
        <v>70</v>
      </c>
      <c r="C16" s="4" t="s">
        <v>71</v>
      </c>
      <c r="D16" s="7">
        <v>74.7</v>
      </c>
      <c r="E16" s="1" t="s">
        <v>20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8" spans="1:9" ht="89.25">
      <c r="A18" s="9">
        <v>8</v>
      </c>
      <c r="B18" s="1" t="s">
        <v>72</v>
      </c>
      <c r="C18" s="4" t="s">
        <v>73</v>
      </c>
      <c r="D18" s="7">
        <v>8</v>
      </c>
      <c r="E18" s="1" t="s">
        <v>66</v>
      </c>
      <c r="F18" s="7">
        <v>0</v>
      </c>
      <c r="G18" s="7">
        <v>0</v>
      </c>
      <c r="H18" s="7">
        <f>ROUND(D18*F18,0)</f>
        <v>0</v>
      </c>
      <c r="I18" s="7">
        <f>ROUND(D18*G18,0)</f>
        <v>0</v>
      </c>
    </row>
    <row r="19" ht="12.75">
      <c r="C19" s="4" t="s">
        <v>74</v>
      </c>
    </row>
    <row r="21" spans="1:9" ht="76.5">
      <c r="A21" s="9">
        <v>9</v>
      </c>
      <c r="B21" s="1" t="s">
        <v>75</v>
      </c>
      <c r="C21" s="4" t="s">
        <v>76</v>
      </c>
      <c r="D21" s="7">
        <v>1</v>
      </c>
      <c r="E21" s="1" t="s">
        <v>17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78">
      <c r="A23" s="9">
        <v>10</v>
      </c>
      <c r="B23" s="1" t="s">
        <v>77</v>
      </c>
      <c r="C23" s="4" t="s">
        <v>96</v>
      </c>
      <c r="D23" s="7">
        <v>1.5</v>
      </c>
      <c r="E23" s="1" t="s">
        <v>20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5" spans="1:9" ht="76.5">
      <c r="A25" s="9">
        <v>11</v>
      </c>
      <c r="B25" s="1" t="s">
        <v>78</v>
      </c>
      <c r="C25" s="4" t="s">
        <v>79</v>
      </c>
      <c r="D25" s="7">
        <v>1</v>
      </c>
      <c r="E25" s="1" t="s">
        <v>17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ht="63.75">
      <c r="A27" s="9">
        <v>12</v>
      </c>
      <c r="B27" s="1" t="s">
        <v>80</v>
      </c>
      <c r="C27" s="4" t="s">
        <v>81</v>
      </c>
      <c r="D27" s="7">
        <v>98.3</v>
      </c>
      <c r="E27" s="1" t="s">
        <v>20</v>
      </c>
      <c r="F27" s="7">
        <v>0</v>
      </c>
      <c r="G27" s="7">
        <v>0</v>
      </c>
      <c r="H27" s="7">
        <f>ROUND(D27*F27,0)</f>
        <v>0</v>
      </c>
      <c r="I27" s="7">
        <f>ROUND(D27*G27,0)</f>
        <v>0</v>
      </c>
    </row>
    <row r="29" spans="1:9" ht="63.75">
      <c r="A29" s="9">
        <v>13</v>
      </c>
      <c r="B29" s="1" t="s">
        <v>82</v>
      </c>
      <c r="C29" s="4" t="s">
        <v>83</v>
      </c>
      <c r="D29" s="7">
        <v>277</v>
      </c>
      <c r="E29" s="1" t="s">
        <v>32</v>
      </c>
      <c r="F29" s="7">
        <v>0</v>
      </c>
      <c r="G29" s="7">
        <v>0</v>
      </c>
      <c r="H29" s="7">
        <f>ROUND(D29*F29,0)</f>
        <v>0</v>
      </c>
      <c r="I29" s="7">
        <f>ROUND(D29*G29,0)</f>
        <v>0</v>
      </c>
    </row>
    <row r="31" spans="1:9" ht="25.5">
      <c r="A31" s="9">
        <v>14</v>
      </c>
      <c r="B31" s="1" t="s">
        <v>84</v>
      </c>
      <c r="C31" s="4" t="s">
        <v>86</v>
      </c>
      <c r="D31" s="7">
        <v>10</v>
      </c>
      <c r="E31" s="1" t="s">
        <v>85</v>
      </c>
      <c r="F31" s="7">
        <v>0</v>
      </c>
      <c r="G31" s="7">
        <v>0</v>
      </c>
      <c r="H31" s="7">
        <f>ROUND(D31*F31,0)</f>
        <v>0</v>
      </c>
      <c r="I31" s="7">
        <f>ROUND(D31*G31,0)</f>
        <v>0</v>
      </c>
    </row>
    <row r="33" spans="1:9" ht="25.5">
      <c r="A33" s="9">
        <v>15</v>
      </c>
      <c r="B33" s="1" t="s">
        <v>87</v>
      </c>
      <c r="C33" s="4" t="s">
        <v>88</v>
      </c>
      <c r="D33" s="7">
        <v>1</v>
      </c>
      <c r="E33" s="1" t="s">
        <v>17</v>
      </c>
      <c r="F33" s="7">
        <v>0</v>
      </c>
      <c r="G33" s="7">
        <v>0</v>
      </c>
      <c r="H33" s="7">
        <f>ROUND(D33*F33,0)</f>
        <v>0</v>
      </c>
      <c r="I33" s="7">
        <f>ROUND(D33*G33,0)</f>
        <v>0</v>
      </c>
    </row>
    <row r="35" spans="1:9" s="3" customFormat="1" ht="12.75">
      <c r="A35" s="2" t="s">
        <v>89</v>
      </c>
      <c r="B35" s="2"/>
      <c r="C35" s="2"/>
      <c r="D35" s="2"/>
      <c r="E35" s="2"/>
      <c r="F35" s="2"/>
      <c r="G35" s="10"/>
      <c r="H35" s="10"/>
      <c r="I35" s="10"/>
    </row>
    <row r="36" spans="1:9" ht="51">
      <c r="A36" s="9">
        <v>16</v>
      </c>
      <c r="B36" s="1" t="s">
        <v>90</v>
      </c>
      <c r="C36" s="4" t="s">
        <v>91</v>
      </c>
      <c r="D36" s="7">
        <v>30</v>
      </c>
      <c r="E36" s="1" t="s">
        <v>20</v>
      </c>
      <c r="F36" s="7">
        <v>0</v>
      </c>
      <c r="G36" s="7">
        <v>0</v>
      </c>
      <c r="H36" s="7">
        <f>ROUND(D36*F36,0)</f>
        <v>0</v>
      </c>
      <c r="I36" s="7">
        <f>ROUND(D36*G36,0)</f>
        <v>0</v>
      </c>
    </row>
    <row r="38" spans="1:9" s="3" customFormat="1" ht="12.75">
      <c r="A38" s="2" t="s">
        <v>92</v>
      </c>
      <c r="B38" s="2"/>
      <c r="C38" s="2"/>
      <c r="D38" s="2"/>
      <c r="E38" s="2"/>
      <c r="F38" s="2"/>
      <c r="G38" s="10"/>
      <c r="H38" s="10"/>
      <c r="I38" s="10"/>
    </row>
    <row r="39" spans="1:9" ht="25.5">
      <c r="A39" s="9">
        <v>17</v>
      </c>
      <c r="B39" s="1" t="s">
        <v>93</v>
      </c>
      <c r="C39" s="4" t="s">
        <v>94</v>
      </c>
      <c r="D39" s="7">
        <v>12</v>
      </c>
      <c r="E39" s="1" t="s">
        <v>20</v>
      </c>
      <c r="F39" s="7">
        <v>0</v>
      </c>
      <c r="G39" s="7">
        <v>0</v>
      </c>
      <c r="H39" s="7">
        <f>ROUND(D39*F39,0)</f>
        <v>0</v>
      </c>
      <c r="I39" s="7">
        <f>ROUND(D39*G39,0)</f>
        <v>0</v>
      </c>
    </row>
    <row r="41" spans="1:9" ht="65.25">
      <c r="A41" s="9">
        <v>18</v>
      </c>
      <c r="B41" s="1" t="s">
        <v>95</v>
      </c>
      <c r="C41" s="4" t="s">
        <v>97</v>
      </c>
      <c r="D41" s="7">
        <v>12</v>
      </c>
      <c r="E41" s="1" t="s">
        <v>20</v>
      </c>
      <c r="F41" s="7">
        <v>0</v>
      </c>
      <c r="G41" s="7">
        <v>0</v>
      </c>
      <c r="H41" s="7">
        <f>ROUND(D41*F41,0)</f>
        <v>0</v>
      </c>
      <c r="I41" s="7">
        <f>ROUND(D41*G41,0)</f>
        <v>0</v>
      </c>
    </row>
    <row r="43" spans="1:9" s="11" customFormat="1" ht="12.75">
      <c r="A43" s="8"/>
      <c r="B43" s="5"/>
      <c r="C43" s="5" t="s">
        <v>51</v>
      </c>
      <c r="D43" s="6"/>
      <c r="E43" s="5"/>
      <c r="F43" s="6"/>
      <c r="G43" s="6"/>
      <c r="H43" s="6">
        <f>ROUND(SUM(H2:H42),0)</f>
        <v>0</v>
      </c>
      <c r="I43" s="6">
        <f>ROUND(SUM(I2:I42),0)</f>
        <v>0</v>
      </c>
    </row>
  </sheetData>
  <mergeCells count="4">
    <mergeCell ref="A2:F2"/>
    <mergeCell ref="A11:F11"/>
    <mergeCell ref="A35:F35"/>
    <mergeCell ref="A38:F38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02  B./ FELÉPÍTMÉNYI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2017-03-16T07:18:59Z</dcterms:created>
  <dcterms:modified xsi:type="dcterms:W3CDTF">2017-03-16T07:19:54Z</dcterms:modified>
  <cp:category/>
  <cp:version/>
  <cp:contentType/>
  <cp:contentStatus/>
</cp:coreProperties>
</file>